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Багмутова\Desktop\ПРОГРАММА ПЕРЕСЕЛЕНИЯ\ПРОГРАММА\2022 г\ПЛАН РЕАЛИЗАЦИИ\4\"/>
    </mc:Choice>
  </mc:AlternateContent>
  <xr:revisionPtr revIDLastSave="0" documentId="13_ncr:1_{618BFF1E-D284-4F26-8714-41DC87B2A906}" xr6:coauthVersionLast="47" xr6:coauthVersionMax="47" xr10:uidLastSave="{00000000-0000-0000-0000-000000000000}"/>
  <bookViews>
    <workbookView xWindow="-120" yWindow="-120" windowWidth="29040" windowHeight="15840" xr2:uid="{674F7193-A907-4427-A8AC-D13464D04F0F}"/>
  </bookViews>
  <sheets>
    <sheet name="ПЛАН РЕАЛИЗАЦИИ" sheetId="1" r:id="rId1"/>
  </sheets>
  <definedNames>
    <definedName name="_xlnm.Print_Titles" localSheetId="0">'ПЛАН РЕАЛИЗАЦИИ'!$12:$12</definedName>
    <definedName name="километр">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9" i="1" l="1"/>
  <c r="I18" i="1"/>
  <c r="I17" i="1"/>
  <c r="L17" i="1"/>
  <c r="I16" i="1"/>
  <c r="I15" i="1"/>
  <c r="L15" i="1"/>
  <c r="K15" i="1"/>
  <c r="I13" i="1"/>
  <c r="K19" i="1"/>
  <c r="L13" i="1"/>
  <c r="K13" i="1"/>
  <c r="I14" i="1"/>
  <c r="K17" i="1"/>
</calcChain>
</file>

<file path=xl/sharedStrings.xml><?xml version="1.0" encoding="utf-8"?>
<sst xmlns="http://schemas.openxmlformats.org/spreadsheetml/2006/main" count="79" uniqueCount="37">
  <si>
    <t>План реализации</t>
  </si>
  <si>
    <t>Код   основного мероприятия</t>
  </si>
  <si>
    <t>Код направления расходов</t>
  </si>
  <si>
    <t>КВСР</t>
  </si>
  <si>
    <t>Исполнитель мероприятия</t>
  </si>
  <si>
    <t xml:space="preserve">Основное мероприятие / направление расходов / мероприятие </t>
  </si>
  <si>
    <t>Показатель выполнения мероприятия</t>
  </si>
  <si>
    <t>Код по СР</t>
  </si>
  <si>
    <t>Краткое наименование по СР</t>
  </si>
  <si>
    <t>Наименование показателя</t>
  </si>
  <si>
    <t>Ед. изм.</t>
  </si>
  <si>
    <t>Плановое значение</t>
  </si>
  <si>
    <t>Срок реализации</t>
  </si>
  <si>
    <t>Всего на плановый период</t>
  </si>
  <si>
    <t>(n+1)</t>
  </si>
  <si>
    <t>(n+2)</t>
  </si>
  <si>
    <t>х</t>
  </si>
  <si>
    <t>Региональный проект "Обеспечение устойчивого сокращения непригодного для проживания жилищного фонда"</t>
  </si>
  <si>
    <t>12.2021</t>
  </si>
  <si>
    <t>Сумма финансового обеспечения по годам реализации,          
 тыс. руб.</t>
  </si>
  <si>
    <t>01</t>
  </si>
  <si>
    <t>И3000</t>
  </si>
  <si>
    <t>028</t>
  </si>
  <si>
    <t>Приобретение или строительство жилых помещений для предоставления гражданам, проживающим в аварийном жилищном фонде</t>
  </si>
  <si>
    <t>Строительство жилых помещений для предоставления гражданам, проживающим в аварийном жилищном фонде</t>
  </si>
  <si>
    <t>Расселяемая площадь</t>
  </si>
  <si>
    <t>Количество переселяемых жителей</t>
  </si>
  <si>
    <t>Выплата возмещения за жилые помещения собственникам, проживающим в аварийном жилищном фонде</t>
  </si>
  <si>
    <t>кв. м</t>
  </si>
  <si>
    <t>чел.</t>
  </si>
  <si>
    <t>ПРИЛОЖЕНИЕ</t>
  </si>
  <si>
    <t>КМИиЗР</t>
  </si>
  <si>
    <t>Приобретение объектов недвижимого имущества в муниципальную собственность</t>
  </si>
  <si>
    <t>27300044</t>
  </si>
  <si>
    <t xml:space="preserve">муниципальной программы «Переселение граждан из аварийного жилищного фонда и муниципальных жилых помещений, признанных непригодными для проживания, расположенных на территории городского округа «Город Калининград» на 2022 год </t>
  </si>
  <si>
    <t>к приказу от "_____"_________2022г. № П-КМИ-_________</t>
  </si>
  <si>
    <t>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</si>
</sst>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Continuous"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wrapText="1"/>
    </xf>
    <xf numFmtId="0" fontId="0" fillId="0" borderId="5" xfId="0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5" xfId="0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4" fontId="2" fillId="0" borderId="4" xfId="0" applyNumberFormat="1" applyFont="1" applyBorder="1" applyAlignment="1">
      <alignment wrapText="1"/>
    </xf>
    <xf numFmtId="0" fontId="0" fillId="0" borderId="5" xfId="0" applyBorder="1" applyAlignment="1">
      <alignment wrapText="1"/>
    </xf>
    <xf numFmtId="0" fontId="2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4" fontId="2" fillId="0" borderId="4" xfId="0" applyNumberFormat="1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64F2B-F8D6-4686-B77D-89DD434175F9}">
  <sheetPr>
    <pageSetUpPr fitToPage="1"/>
  </sheetPr>
  <dimension ref="A1:N24"/>
  <sheetViews>
    <sheetView tabSelected="1" workbookViewId="0">
      <selection activeCell="L25" sqref="L25"/>
    </sheetView>
  </sheetViews>
  <sheetFormatPr defaultColWidth="8.85546875" defaultRowHeight="15.75" x14ac:dyDescent="0.25"/>
  <cols>
    <col min="1" max="1" width="15.140625" style="3" customWidth="1"/>
    <col min="2" max="2" width="14.140625" style="3" customWidth="1"/>
    <col min="3" max="3" width="7.140625" style="3" customWidth="1"/>
    <col min="4" max="4" width="13.28515625" style="3" customWidth="1"/>
    <col min="5" max="5" width="16.42578125" style="3" customWidth="1"/>
    <col min="6" max="6" width="46.7109375" style="3" customWidth="1"/>
    <col min="7" max="7" width="19.5703125" style="3" customWidth="1"/>
    <col min="8" max="8" width="11.140625" style="3" customWidth="1"/>
    <col min="9" max="9" width="11.42578125" style="3" customWidth="1"/>
    <col min="10" max="10" width="14.85546875" style="3" customWidth="1"/>
    <col min="11" max="11" width="12" style="3" customWidth="1"/>
    <col min="12" max="12" width="11.28515625" style="3" customWidth="1"/>
    <col min="13" max="13" width="11.28515625" style="3" hidden="1" customWidth="1"/>
    <col min="14" max="14" width="12.5703125" style="3" hidden="1" customWidth="1"/>
    <col min="15" max="16384" width="8.85546875" style="3"/>
  </cols>
  <sheetData>
    <row r="1" spans="1:14" x14ac:dyDescent="0.25">
      <c r="G1" s="17" t="s">
        <v>30</v>
      </c>
      <c r="H1" s="18"/>
      <c r="I1" s="18"/>
      <c r="J1" s="18"/>
      <c r="K1" s="18"/>
      <c r="L1" s="18"/>
    </row>
    <row r="2" spans="1:14" ht="15.75" customHeight="1" x14ac:dyDescent="0.25">
      <c r="G2" s="17" t="s">
        <v>35</v>
      </c>
      <c r="H2" s="18"/>
      <c r="I2" s="18"/>
      <c r="J2" s="18"/>
      <c r="K2" s="18"/>
      <c r="L2" s="18"/>
    </row>
    <row r="3" spans="1:14" x14ac:dyDescent="0.25">
      <c r="G3" s="17"/>
      <c r="H3" s="18"/>
      <c r="I3" s="18"/>
      <c r="J3" s="18"/>
      <c r="K3" s="18"/>
      <c r="L3" s="18"/>
    </row>
    <row r="4" spans="1:14" x14ac:dyDescent="0.25">
      <c r="G4" s="11"/>
      <c r="H4" s="12"/>
      <c r="I4" s="12"/>
      <c r="J4" s="12"/>
      <c r="K4" s="12"/>
      <c r="L4" s="12"/>
    </row>
    <row r="5" spans="1:14" x14ac:dyDescent="0.25">
      <c r="G5" s="11"/>
      <c r="H5" s="12"/>
      <c r="I5" s="12"/>
      <c r="J5" s="12"/>
      <c r="K5" s="12"/>
      <c r="L5" s="12"/>
    </row>
    <row r="6" spans="1:14" ht="18.75" x14ac:dyDescent="0.25">
      <c r="A6" s="1" t="s">
        <v>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37.5" x14ac:dyDescent="0.25">
      <c r="A7" s="1" t="s">
        <v>34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8.75" x14ac:dyDescent="0.25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10" spans="1:14" ht="75" customHeight="1" x14ac:dyDescent="0.25">
      <c r="A10" s="29" t="s">
        <v>1</v>
      </c>
      <c r="B10" s="29" t="s">
        <v>2</v>
      </c>
      <c r="C10" s="29" t="s">
        <v>3</v>
      </c>
      <c r="D10" s="4" t="s">
        <v>4</v>
      </c>
      <c r="E10" s="4"/>
      <c r="F10" s="29" t="s">
        <v>5</v>
      </c>
      <c r="G10" s="4" t="s">
        <v>6</v>
      </c>
      <c r="H10" s="4"/>
      <c r="I10" s="4"/>
      <c r="J10" s="4"/>
      <c r="K10" s="30" t="s">
        <v>19</v>
      </c>
      <c r="L10" s="31"/>
      <c r="M10" s="4"/>
      <c r="N10" s="4"/>
    </row>
    <row r="11" spans="1:14" ht="47.25" x14ac:dyDescent="0.25">
      <c r="A11" s="29"/>
      <c r="B11" s="29"/>
      <c r="C11" s="29"/>
      <c r="D11" s="5" t="s">
        <v>7</v>
      </c>
      <c r="E11" s="5" t="s">
        <v>8</v>
      </c>
      <c r="F11" s="29"/>
      <c r="G11" s="5" t="s">
        <v>9</v>
      </c>
      <c r="H11" s="5" t="s">
        <v>10</v>
      </c>
      <c r="I11" s="5" t="s">
        <v>11</v>
      </c>
      <c r="J11" s="5" t="s">
        <v>12</v>
      </c>
      <c r="K11" s="5" t="s">
        <v>13</v>
      </c>
      <c r="L11" s="5" t="s">
        <v>36</v>
      </c>
      <c r="M11" s="5" t="s">
        <v>14</v>
      </c>
      <c r="N11" s="5" t="s">
        <v>15</v>
      </c>
    </row>
    <row r="12" spans="1:14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6">
        <v>10</v>
      </c>
      <c r="K12" s="6">
        <v>12</v>
      </c>
      <c r="L12" s="6">
        <v>13</v>
      </c>
      <c r="M12" s="6">
        <v>14</v>
      </c>
      <c r="N12" s="6">
        <v>15</v>
      </c>
    </row>
    <row r="13" spans="1:14" ht="31.5" x14ac:dyDescent="0.25">
      <c r="A13" s="15" t="s">
        <v>20</v>
      </c>
      <c r="B13" s="15" t="s">
        <v>16</v>
      </c>
      <c r="C13" s="15" t="s">
        <v>16</v>
      </c>
      <c r="D13" s="15" t="s">
        <v>16</v>
      </c>
      <c r="E13" s="15" t="s">
        <v>16</v>
      </c>
      <c r="F13" s="21" t="s">
        <v>17</v>
      </c>
      <c r="G13" s="7" t="s">
        <v>25</v>
      </c>
      <c r="H13" s="10" t="s">
        <v>28</v>
      </c>
      <c r="I13" s="14">
        <f>I17+I19</f>
        <v>3494.9</v>
      </c>
      <c r="J13" s="23">
        <v>44896</v>
      </c>
      <c r="K13" s="25">
        <f t="shared" ref="K13" si="0">L13</f>
        <v>446679.75</v>
      </c>
      <c r="L13" s="25">
        <f>SUM(L17:L20)</f>
        <v>446679.75</v>
      </c>
      <c r="M13" s="8"/>
      <c r="N13" s="8"/>
    </row>
    <row r="14" spans="1:14" ht="47.25" x14ac:dyDescent="0.25">
      <c r="A14" s="16"/>
      <c r="B14" s="16"/>
      <c r="C14" s="16"/>
      <c r="D14" s="16"/>
      <c r="E14" s="16"/>
      <c r="F14" s="22"/>
      <c r="G14" s="7" t="s">
        <v>26</v>
      </c>
      <c r="H14" s="10" t="s">
        <v>29</v>
      </c>
      <c r="I14" s="13">
        <f>I18+I20</f>
        <v>262</v>
      </c>
      <c r="J14" s="24"/>
      <c r="K14" s="26"/>
      <c r="L14" s="26"/>
      <c r="M14" s="8"/>
      <c r="N14" s="8"/>
    </row>
    <row r="15" spans="1:14" ht="31.5" x14ac:dyDescent="0.25">
      <c r="A15" s="15" t="s">
        <v>20</v>
      </c>
      <c r="B15" s="15" t="s">
        <v>21</v>
      </c>
      <c r="C15" s="15" t="s">
        <v>16</v>
      </c>
      <c r="D15" s="15" t="s">
        <v>16</v>
      </c>
      <c r="E15" s="15" t="s">
        <v>16</v>
      </c>
      <c r="F15" s="21" t="s">
        <v>32</v>
      </c>
      <c r="G15" s="7" t="s">
        <v>25</v>
      </c>
      <c r="H15" s="10" t="s">
        <v>28</v>
      </c>
      <c r="I15" s="14">
        <f>I17+I19</f>
        <v>3494.9</v>
      </c>
      <c r="J15" s="23">
        <v>44896</v>
      </c>
      <c r="K15" s="25">
        <f t="shared" ref="K15" si="1">L15</f>
        <v>446679.75</v>
      </c>
      <c r="L15" s="25">
        <f>SUM(L17:L20)</f>
        <v>446679.75</v>
      </c>
      <c r="M15" s="8"/>
      <c r="N15" s="8"/>
    </row>
    <row r="16" spans="1:14" ht="47.25" x14ac:dyDescent="0.25">
      <c r="A16" s="16"/>
      <c r="B16" s="16"/>
      <c r="C16" s="16"/>
      <c r="D16" s="16"/>
      <c r="E16" s="16"/>
      <c r="F16" s="22"/>
      <c r="G16" s="7" t="s">
        <v>26</v>
      </c>
      <c r="H16" s="10" t="s">
        <v>29</v>
      </c>
      <c r="I16" s="13">
        <f>I18+I20</f>
        <v>262</v>
      </c>
      <c r="J16" s="24"/>
      <c r="K16" s="26"/>
      <c r="L16" s="26"/>
      <c r="M16" s="8"/>
      <c r="N16" s="8"/>
    </row>
    <row r="17" spans="1:14" ht="31.5" x14ac:dyDescent="0.25">
      <c r="A17" s="15" t="s">
        <v>20</v>
      </c>
      <c r="B17" s="15" t="s">
        <v>21</v>
      </c>
      <c r="C17" s="15" t="s">
        <v>22</v>
      </c>
      <c r="D17" s="27" t="s">
        <v>33</v>
      </c>
      <c r="E17" s="15" t="s">
        <v>31</v>
      </c>
      <c r="F17" s="21" t="s">
        <v>23</v>
      </c>
      <c r="G17" s="7" t="s">
        <v>25</v>
      </c>
      <c r="H17" s="10" t="s">
        <v>28</v>
      </c>
      <c r="I17" s="14">
        <f>3494.9-I19</f>
        <v>2853.9</v>
      </c>
      <c r="J17" s="23">
        <v>44896</v>
      </c>
      <c r="K17" s="25">
        <f t="shared" ref="K17" si="2">L17</f>
        <v>391037.47899999999</v>
      </c>
      <c r="L17" s="25">
        <f>446679.75-L19</f>
        <v>391037.47899999999</v>
      </c>
      <c r="M17" s="8"/>
      <c r="N17" s="8"/>
    </row>
    <row r="18" spans="1:14" ht="47.25" x14ac:dyDescent="0.25">
      <c r="A18" s="16"/>
      <c r="B18" s="16"/>
      <c r="C18" s="16"/>
      <c r="D18" s="28"/>
      <c r="E18" s="16"/>
      <c r="F18" s="22"/>
      <c r="G18" s="7" t="s">
        <v>26</v>
      </c>
      <c r="H18" s="10" t="s">
        <v>29</v>
      </c>
      <c r="I18" s="13">
        <f>262-I20</f>
        <v>212</v>
      </c>
      <c r="J18" s="24"/>
      <c r="K18" s="26"/>
      <c r="L18" s="26"/>
      <c r="M18" s="8"/>
      <c r="N18" s="8"/>
    </row>
    <row r="19" spans="1:14" ht="35.25" customHeight="1" x14ac:dyDescent="0.25">
      <c r="A19" s="15" t="s">
        <v>20</v>
      </c>
      <c r="B19" s="15" t="s">
        <v>21</v>
      </c>
      <c r="C19" s="15" t="s">
        <v>22</v>
      </c>
      <c r="D19" s="27" t="s">
        <v>33</v>
      </c>
      <c r="E19" s="15" t="s">
        <v>31</v>
      </c>
      <c r="F19" s="21" t="s">
        <v>27</v>
      </c>
      <c r="G19" s="7" t="s">
        <v>25</v>
      </c>
      <c r="H19" s="10" t="s">
        <v>28</v>
      </c>
      <c r="I19" s="14">
        <v>641</v>
      </c>
      <c r="J19" s="23">
        <v>44896</v>
      </c>
      <c r="K19" s="25">
        <f>L19</f>
        <v>55642.271000000001</v>
      </c>
      <c r="L19" s="25">
        <f>55642271/1000</f>
        <v>55642.271000000001</v>
      </c>
      <c r="M19" s="8"/>
      <c r="N19" s="8"/>
    </row>
    <row r="20" spans="1:14" ht="47.25" x14ac:dyDescent="0.25">
      <c r="A20" s="16"/>
      <c r="B20" s="16"/>
      <c r="C20" s="16"/>
      <c r="D20" s="28"/>
      <c r="E20" s="16"/>
      <c r="F20" s="22"/>
      <c r="G20" s="7" t="s">
        <v>26</v>
      </c>
      <c r="H20" s="10" t="s">
        <v>29</v>
      </c>
      <c r="I20" s="13">
        <v>50</v>
      </c>
      <c r="J20" s="24"/>
      <c r="K20" s="26"/>
      <c r="L20" s="26"/>
      <c r="M20" s="8"/>
      <c r="N20" s="8"/>
    </row>
    <row r="21" spans="1:14" ht="35.25" hidden="1" customHeight="1" x14ac:dyDescent="0.25">
      <c r="A21" s="15" t="s">
        <v>20</v>
      </c>
      <c r="B21" s="15" t="s">
        <v>21</v>
      </c>
      <c r="C21" s="15" t="s">
        <v>22</v>
      </c>
      <c r="D21" s="15"/>
      <c r="E21" s="15"/>
      <c r="F21" s="21" t="s">
        <v>24</v>
      </c>
      <c r="G21" s="7" t="s">
        <v>25</v>
      </c>
      <c r="H21" s="10" t="s">
        <v>28</v>
      </c>
      <c r="I21" s="9"/>
      <c r="J21" s="27" t="s">
        <v>18</v>
      </c>
      <c r="K21" s="19"/>
      <c r="L21" s="19"/>
      <c r="M21" s="8"/>
      <c r="N21" s="8"/>
    </row>
    <row r="22" spans="1:14" ht="47.25" hidden="1" x14ac:dyDescent="0.25">
      <c r="A22" s="16"/>
      <c r="B22" s="16"/>
      <c r="C22" s="16"/>
      <c r="D22" s="16"/>
      <c r="E22" s="16"/>
      <c r="F22" s="22"/>
      <c r="G22" s="7" t="s">
        <v>26</v>
      </c>
      <c r="H22" s="10" t="s">
        <v>29</v>
      </c>
      <c r="I22" s="9"/>
      <c r="J22" s="16"/>
      <c r="K22" s="20"/>
      <c r="L22" s="20"/>
      <c r="M22" s="8"/>
      <c r="N22" s="8"/>
    </row>
    <row r="23" spans="1:14" ht="35.25" hidden="1" customHeight="1" x14ac:dyDescent="0.25">
      <c r="A23" s="15" t="s">
        <v>20</v>
      </c>
      <c r="B23" s="15" t="s">
        <v>21</v>
      </c>
      <c r="C23" s="15" t="s">
        <v>22</v>
      </c>
      <c r="D23" s="15"/>
      <c r="E23" s="15"/>
      <c r="F23" s="21" t="s">
        <v>27</v>
      </c>
      <c r="G23" s="7" t="s">
        <v>25</v>
      </c>
      <c r="H23" s="10" t="s">
        <v>28</v>
      </c>
      <c r="I23" s="9"/>
      <c r="J23" s="27" t="s">
        <v>18</v>
      </c>
      <c r="K23" s="19"/>
      <c r="L23" s="19"/>
      <c r="M23" s="8"/>
      <c r="N23" s="8"/>
    </row>
    <row r="24" spans="1:14" ht="47.25" hidden="1" x14ac:dyDescent="0.25">
      <c r="A24" s="16"/>
      <c r="B24" s="16"/>
      <c r="C24" s="16"/>
      <c r="D24" s="16"/>
      <c r="E24" s="16"/>
      <c r="F24" s="22"/>
      <c r="G24" s="7" t="s">
        <v>26</v>
      </c>
      <c r="H24" s="10" t="s">
        <v>29</v>
      </c>
      <c r="I24" s="9"/>
      <c r="J24" s="16"/>
      <c r="K24" s="20"/>
      <c r="L24" s="20"/>
      <c r="M24" s="8"/>
      <c r="N24" s="8"/>
    </row>
  </sheetData>
  <mergeCells count="62">
    <mergeCell ref="F15:F16"/>
    <mergeCell ref="J15:J16"/>
    <mergeCell ref="K15:K16"/>
    <mergeCell ref="L15:L16"/>
    <mergeCell ref="A15:A16"/>
    <mergeCell ref="B15:B16"/>
    <mergeCell ref="C15:C16"/>
    <mergeCell ref="D15:D16"/>
    <mergeCell ref="E15:E16"/>
    <mergeCell ref="A10:A11"/>
    <mergeCell ref="B10:B11"/>
    <mergeCell ref="C10:C11"/>
    <mergeCell ref="F10:F11"/>
    <mergeCell ref="K10:L10"/>
    <mergeCell ref="A17:A18"/>
    <mergeCell ref="B17:B18"/>
    <mergeCell ref="C17:C18"/>
    <mergeCell ref="D17:D18"/>
    <mergeCell ref="E17:E18"/>
    <mergeCell ref="J17:J18"/>
    <mergeCell ref="K17:K18"/>
    <mergeCell ref="L17:L18"/>
    <mergeCell ref="F17:F18"/>
    <mergeCell ref="L19:L20"/>
    <mergeCell ref="J19:J20"/>
    <mergeCell ref="K19:K20"/>
    <mergeCell ref="A21:A22"/>
    <mergeCell ref="B21:B22"/>
    <mergeCell ref="C21:C22"/>
    <mergeCell ref="D21:D22"/>
    <mergeCell ref="E21:E22"/>
    <mergeCell ref="D19:D20"/>
    <mergeCell ref="E19:E20"/>
    <mergeCell ref="A19:A20"/>
    <mergeCell ref="B19:B20"/>
    <mergeCell ref="C19:C20"/>
    <mergeCell ref="A23:A24"/>
    <mergeCell ref="B23:B24"/>
    <mergeCell ref="C23:C24"/>
    <mergeCell ref="D23:D24"/>
    <mergeCell ref="E23:E24"/>
    <mergeCell ref="G1:L1"/>
    <mergeCell ref="G2:L2"/>
    <mergeCell ref="G3:L3"/>
    <mergeCell ref="L23:L24"/>
    <mergeCell ref="F13:F14"/>
    <mergeCell ref="J13:J14"/>
    <mergeCell ref="K13:K14"/>
    <mergeCell ref="L13:L14"/>
    <mergeCell ref="F23:F24"/>
    <mergeCell ref="J23:J24"/>
    <mergeCell ref="K23:K24"/>
    <mergeCell ref="F21:F22"/>
    <mergeCell ref="J21:J22"/>
    <mergeCell ref="K21:K22"/>
    <mergeCell ref="L21:L22"/>
    <mergeCell ref="F19:F20"/>
    <mergeCell ref="A13:A14"/>
    <mergeCell ref="B13:B14"/>
    <mergeCell ref="C13:C14"/>
    <mergeCell ref="D13:D14"/>
    <mergeCell ref="E13:E14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6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 РЕАЛИЗАЦИИ</vt:lpstr>
      <vt:lpstr>'ПЛАН РЕАЛИЗАЦИИ'!Заголовки_для_печати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Багмутова Елена Александровна</dc:creator>
  <cp:lastModifiedBy>Багмутова Елена Александровна</cp:lastModifiedBy>
  <cp:lastPrinted>2022-12-28T09:44:07Z</cp:lastPrinted>
  <dcterms:created xsi:type="dcterms:W3CDTF">2020-12-14T11:48:43Z</dcterms:created>
  <dcterms:modified xsi:type="dcterms:W3CDTF">2022-12-28T09:45:42Z</dcterms:modified>
</cp:coreProperties>
</file>